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0" yWindow="0" windowWidth="28800" windowHeight="12435"/>
  </bookViews>
  <sheets>
    <sheet name="Лист 1" sheetId="1" r:id="rId1"/>
  </sheets>
  <calcPr calcId="145621" forceFullCalc="1"/>
</workbook>
</file>

<file path=xl/calcChain.xml><?xml version="1.0" encoding="utf-8"?>
<calcChain xmlns="http://schemas.openxmlformats.org/spreadsheetml/2006/main">
  <c r="C10" i="1" l="1"/>
  <c r="C9" i="1"/>
  <c r="C8" i="1"/>
  <c r="C11" i="1" l="1"/>
  <c r="D11" i="1" s="1"/>
  <c r="E13" i="1"/>
  <c r="G13" i="1" s="1"/>
  <c r="D13" i="1"/>
  <c r="D15" i="1" l="1"/>
  <c r="E11" i="1" l="1"/>
  <c r="F11" i="1"/>
  <c r="F15" i="1" s="1"/>
  <c r="C15" i="1"/>
  <c r="E15" i="1" l="1"/>
  <c r="G11" i="1"/>
  <c r="G15" i="1" s="1"/>
</calcChain>
</file>

<file path=xl/sharedStrings.xml><?xml version="1.0" encoding="utf-8"?>
<sst xmlns="http://schemas.openxmlformats.org/spreadsheetml/2006/main" count="12" uniqueCount="12">
  <si>
    <t>Численность детей, на которых предусмотрено предоставление ежемесячной денежной выплаты, с учетом периода выплаты (чел.)</t>
  </si>
  <si>
    <t>Размер ежемесячной денежной выплаты (рублей)</t>
  </si>
  <si>
    <t>Потребность на 2021 год</t>
  </si>
  <si>
    <t>Предусмотренно 385-ФЗ на 2021 год</t>
  </si>
  <si>
    <t>Необходимый объем средств</t>
  </si>
  <si>
    <t>Увеличение портебности на 2021 год</t>
  </si>
  <si>
    <t>Расчет потребности в субсидии из федерального бюджета бюджету субъекта Российской Федерации в целях софинансирования расходных обязательств субъекта Российской Федерации, связанных с осуществлением ежемесячной денежной выплаты на ребенка в возрасте от 3 до 7 лет включительно на 2021 год</t>
  </si>
  <si>
    <t>Федеральная часть (78%), руб.</t>
  </si>
  <si>
    <t>Областная часть (22%), руб.</t>
  </si>
  <si>
    <t>Оплата услуг (0,8%), руб.</t>
  </si>
  <si>
    <t>Общая потребность средств областного бюджета, руб.</t>
  </si>
  <si>
    <t>Приложение к ФЭО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</si>
</sst>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"/>
  </numFmts>
  <fonts count="8" x14ac:knownFonts="1">
    <font>
      <sz val="11"/>
      <color rgb="FF000000"/>
      <name val="Calibri"/>
    </font>
    <font>
      <b/>
      <sz val="13"/>
      <color rgb="FF000000"/>
      <name val="Calibri"/>
      <family val="2"/>
      <charset val="204"/>
    </font>
    <font>
      <i/>
      <sz val="9"/>
      <color rgb="FF000000"/>
      <name val="Calibri"/>
      <family val="2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164" fontId="0" fillId="0" borderId="0" xfId="0" applyNumberFormat="1" applyAlignment="1">
      <alignment horizontal="left" wrapText="1"/>
    </xf>
    <xf numFmtId="164" fontId="0" fillId="0" borderId="0" xfId="0" applyNumberFormat="1" applyAlignment="1">
      <alignment horizontal="center" wrapText="1"/>
    </xf>
    <xf numFmtId="164" fontId="2" fillId="0" borderId="0" xfId="0" applyNumberFormat="1" applyFont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0" xfId="0" applyFont="1"/>
    <xf numFmtId="4" fontId="0" fillId="0" borderId="0" xfId="0" applyNumberFormat="1"/>
    <xf numFmtId="4" fontId="0" fillId="0" borderId="0" xfId="0" applyNumberFormat="1" applyAlignment="1">
      <alignment horizontal="center" wrapText="1"/>
    </xf>
    <xf numFmtId="4" fontId="2" fillId="0" borderId="0" xfId="0" applyNumberFormat="1" applyFont="1" applyAlignment="1">
      <alignment horizontal="center" vertical="top" wrapText="1"/>
    </xf>
    <xf numFmtId="164" fontId="7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164" fontId="0" fillId="0" borderId="0" xfId="0" applyNumberFormat="1" applyAlignment="1">
      <alignment horizont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tabSelected="1" workbookViewId="0">
      <selection activeCell="H2" sqref="H2"/>
    </sheetView>
  </sheetViews>
  <sheetFormatPr defaultRowHeight="15" x14ac:dyDescent="0.25"/>
  <cols>
    <col min="1" max="1" width="21.28515625" customWidth="1"/>
    <col min="2" max="5" width="22" customWidth="1"/>
    <col min="6" max="6" width="16.28515625" customWidth="1"/>
    <col min="7" max="7" width="22" customWidth="1"/>
  </cols>
  <sheetData>
    <row r="1" spans="1:7" x14ac:dyDescent="0.25">
      <c r="G1" s="15" t="s">
        <v>11</v>
      </c>
    </row>
    <row r="2" spans="1:7" ht="72" customHeight="1" x14ac:dyDescent="0.25">
      <c r="A2" s="19" t="s">
        <v>6</v>
      </c>
      <c r="B2" s="20"/>
      <c r="C2" s="20"/>
      <c r="D2" s="20"/>
      <c r="E2" s="20"/>
      <c r="F2" s="20"/>
      <c r="G2" s="20"/>
    </row>
    <row r="4" spans="1:7" ht="17.25" x14ac:dyDescent="0.25">
      <c r="A4" s="21"/>
      <c r="B4" s="21"/>
      <c r="C4" s="21"/>
      <c r="D4" s="21"/>
    </row>
    <row r="6" spans="1:7" ht="87.75" customHeight="1" x14ac:dyDescent="0.25">
      <c r="A6" s="4" t="s">
        <v>0</v>
      </c>
      <c r="B6" s="4" t="s">
        <v>1</v>
      </c>
      <c r="C6" s="4" t="s">
        <v>4</v>
      </c>
      <c r="D6" s="4" t="s">
        <v>7</v>
      </c>
      <c r="E6" s="5" t="s">
        <v>8</v>
      </c>
      <c r="F6" s="14" t="s">
        <v>9</v>
      </c>
      <c r="G6" s="14" t="s">
        <v>10</v>
      </c>
    </row>
    <row r="7" spans="1:7" x14ac:dyDescent="0.25">
      <c r="A7" s="4">
        <v>1</v>
      </c>
      <c r="B7" s="4">
        <v>2</v>
      </c>
      <c r="C7" s="4">
        <v>3</v>
      </c>
      <c r="D7" s="4">
        <v>4</v>
      </c>
      <c r="E7" s="6">
        <v>5</v>
      </c>
      <c r="F7" s="6">
        <v>6</v>
      </c>
      <c r="G7" s="6">
        <v>7</v>
      </c>
    </row>
    <row r="8" spans="1:7" x14ac:dyDescent="0.25">
      <c r="A8" s="7">
        <v>10301</v>
      </c>
      <c r="B8" s="8">
        <v>12729</v>
      </c>
      <c r="C8" s="8">
        <f>A8*B8*12</f>
        <v>1573457148</v>
      </c>
      <c r="D8" s="8"/>
      <c r="E8" s="6"/>
      <c r="F8" s="6"/>
      <c r="G8" s="6"/>
    </row>
    <row r="9" spans="1:7" x14ac:dyDescent="0.25">
      <c r="A9" s="7">
        <v>59158</v>
      </c>
      <c r="B9" s="8">
        <v>9546.75</v>
      </c>
      <c r="C9" s="8">
        <f>A9*B9*12</f>
        <v>6777199638</v>
      </c>
      <c r="D9" s="8"/>
      <c r="E9" s="6"/>
      <c r="F9" s="6"/>
      <c r="G9" s="6"/>
    </row>
    <row r="10" spans="1:7" x14ac:dyDescent="0.25">
      <c r="A10" s="7">
        <v>24777</v>
      </c>
      <c r="B10" s="8">
        <v>6346.5</v>
      </c>
      <c r="C10" s="8">
        <f>A10*B10*12</f>
        <v>1886966766</v>
      </c>
      <c r="D10" s="8"/>
      <c r="E10" s="6"/>
      <c r="F10" s="6"/>
      <c r="G10" s="6"/>
    </row>
    <row r="11" spans="1:7" ht="18.75" customHeight="1" x14ac:dyDescent="0.25">
      <c r="A11" s="23" t="s">
        <v>2</v>
      </c>
      <c r="B11" s="24"/>
      <c r="C11" s="9">
        <f>SUM(C8:C10)</f>
        <v>10237623552</v>
      </c>
      <c r="D11" s="9">
        <f>C11*0.78</f>
        <v>7985346370.5600004</v>
      </c>
      <c r="E11" s="9">
        <f>C11*0.22</f>
        <v>2252277181.4400001</v>
      </c>
      <c r="F11" s="9">
        <f>C11*0.008</f>
        <v>81900988.416000009</v>
      </c>
      <c r="G11" s="13">
        <f>E11+F11</f>
        <v>2334178169.8559999</v>
      </c>
    </row>
    <row r="12" spans="1:7" ht="18.75" customHeight="1" x14ac:dyDescent="0.25">
      <c r="A12" s="23" t="s">
        <v>3</v>
      </c>
      <c r="B12" s="24"/>
      <c r="C12" s="6"/>
      <c r="D12" s="6"/>
      <c r="E12" s="6"/>
      <c r="F12" s="6"/>
      <c r="G12" s="6"/>
    </row>
    <row r="13" spans="1:7" x14ac:dyDescent="0.25">
      <c r="A13" s="7">
        <v>93895</v>
      </c>
      <c r="B13" s="10">
        <v>6364.5</v>
      </c>
      <c r="C13" s="11">
        <v>7165293974.3599997</v>
      </c>
      <c r="D13" s="11">
        <f>C13*0.78</f>
        <v>5588929300.0008001</v>
      </c>
      <c r="E13" s="9">
        <f>C13*0.22</f>
        <v>1576364674.3592</v>
      </c>
      <c r="F13" s="9">
        <v>52173750</v>
      </c>
      <c r="G13" s="13">
        <f>E13+F13</f>
        <v>1628538424.3592</v>
      </c>
    </row>
    <row r="14" spans="1:7" ht="21" customHeight="1" x14ac:dyDescent="0.25">
      <c r="A14" s="25" t="s">
        <v>5</v>
      </c>
      <c r="B14" s="24"/>
      <c r="C14" s="12"/>
      <c r="D14" s="6"/>
      <c r="E14" s="6"/>
      <c r="F14" s="6"/>
      <c r="G14" s="6"/>
    </row>
    <row r="15" spans="1:7" x14ac:dyDescent="0.25">
      <c r="A15" s="6"/>
      <c r="B15" s="6"/>
      <c r="C15" s="13">
        <f>C11-C13</f>
        <v>3072329577.6400003</v>
      </c>
      <c r="D15" s="13">
        <f t="shared" ref="D15:G15" si="0">D11-D13</f>
        <v>2396417070.5592003</v>
      </c>
      <c r="E15" s="13">
        <f t="shared" si="0"/>
        <v>675912507.08080006</v>
      </c>
      <c r="F15" s="13">
        <f t="shared" si="0"/>
        <v>29727238.416000009</v>
      </c>
      <c r="G15" s="13">
        <f t="shared" si="0"/>
        <v>705639745.49679995</v>
      </c>
    </row>
    <row r="17" spans="1:5" x14ac:dyDescent="0.25">
      <c r="A17" s="1"/>
      <c r="C17" s="2"/>
      <c r="D17" s="1"/>
    </row>
    <row r="18" spans="1:5" x14ac:dyDescent="0.25">
      <c r="C18" s="3"/>
    </row>
    <row r="20" spans="1:5" x14ac:dyDescent="0.25">
      <c r="C20" s="16"/>
      <c r="D20" s="16"/>
    </row>
    <row r="21" spans="1:5" x14ac:dyDescent="0.25">
      <c r="A21" s="1"/>
      <c r="C21" s="17"/>
      <c r="D21" s="16"/>
      <c r="E21" s="1"/>
    </row>
    <row r="22" spans="1:5" x14ac:dyDescent="0.25">
      <c r="C22" s="18"/>
      <c r="D22" s="16"/>
    </row>
    <row r="23" spans="1:5" x14ac:dyDescent="0.25">
      <c r="C23" s="16"/>
      <c r="D23" s="16"/>
    </row>
    <row r="24" spans="1:5" x14ac:dyDescent="0.25">
      <c r="C24" s="16"/>
      <c r="D24" s="16"/>
    </row>
    <row r="25" spans="1:5" x14ac:dyDescent="0.25">
      <c r="A25" s="2"/>
      <c r="B25" s="22"/>
      <c r="C25" s="22"/>
      <c r="D25" s="2"/>
    </row>
  </sheetData>
  <sheetProtection formatCells="0" formatColumns="0" formatRows="0" insertColumns="0" insertRows="0" insertHyperlinks="0" deleteColumns="0" deleteRows="0" sort="0" autoFilter="0" pivotTables="0"/>
  <mergeCells count="6">
    <mergeCell ref="A2:G2"/>
    <mergeCell ref="A4:D4"/>
    <mergeCell ref="B25:C25"/>
    <mergeCell ref="A11:B11"/>
    <mergeCell ref="A12:B12"/>
    <mergeCell ref="A14:B14"/>
  </mergeCells>
  <pageMargins left="0.35" right="0.35" top="0.35" bottom="0.35" header="0" footer="0"/>
  <pageSetup paperSize="9" scale="9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pavi</cp:lastModifiedBy>
  <cp:lastPrinted>2021-03-11T05:10:59Z</cp:lastPrinted>
  <dcterms:created xsi:type="dcterms:W3CDTF">2021-03-04T10:31:55Z</dcterms:created>
  <dcterms:modified xsi:type="dcterms:W3CDTF">2021-03-11T05:11:14Z</dcterms:modified>
  <cp:category/>
</cp:coreProperties>
</file>